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activeTab="0"/>
  </bookViews>
  <sheets>
    <sheet name="US Sen - Gov" sheetId="1" r:id="rId1"/>
    <sheet name="Lt Gov - St Treas" sheetId="2" r:id="rId2"/>
    <sheet name="AG &amp; Sup Int" sheetId="3" r:id="rId3"/>
    <sheet name="St Jud &amp; Voting Stats" sheetId="4" r:id="rId4"/>
    <sheet name="Leg &amp; County" sheetId="5" r:id="rId5"/>
    <sheet name="Dist Jdg" sheetId="6" r:id="rId6"/>
    <sheet name="Precinct" sheetId="7" r:id="rId7"/>
  </sheets>
  <definedNames>
    <definedName name="_xlnm.Print_Titles" localSheetId="2">'AG &amp; Sup Int'!$A:$A</definedName>
    <definedName name="_xlnm.Print_Titles" localSheetId="4">'Leg &amp; County'!$1:$6</definedName>
    <definedName name="_xlnm.Print_Titles" localSheetId="1">'Lt Gov - St Treas'!$A:$A</definedName>
    <definedName name="_xlnm.Print_Titles" localSheetId="3">'St Jud &amp; Voting Stats'!$A:$A</definedName>
    <definedName name="_xlnm.Print_Titles" localSheetId="0">'US Sen - Gov'!$A:$A</definedName>
  </definedNames>
  <calcPr fullCalcOnLoad="1"/>
</workbook>
</file>

<file path=xl/sharedStrings.xml><?xml version="1.0" encoding="utf-8"?>
<sst xmlns="http://schemas.openxmlformats.org/spreadsheetml/2006/main" count="191" uniqueCount="118">
  <si>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</si>
  <si>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</si>
  <si>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</si>
  <si>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</si>
  <si>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</si>
  <si>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</si>
  <si>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</si>
  <si>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</si>
  <si>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</si>
  <si>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</si>
  <si>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</si>
  <si>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</si>
  <si>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</si>
  <si>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</si>
  <si>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</si>
  <si>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</si>
  <si>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</si>
  <si>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</si>
  <si>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</si>
  <si>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</si>
  <si>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</si>
  <si>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</si>
  <si>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</si>
  <si>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</si>
  <si>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</si>
  <si>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</si>
  <si>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</si>
  <si>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</si>
  <si>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</si>
  <si>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</si>
  <si>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</si>
  <si>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</si>
  <si>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</si>
  <si>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</si>
  <si>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</si>
  <si>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</si>
  <si>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</si>
  <si>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</si>
  <si>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</si>
  <si>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</si>
  <si>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</si>
  <si>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</si>
  <si>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</si>
  <si>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</si>
  <si>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</si>
  <si>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</si>
  <si>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</si>
  <si>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</si>
  <si>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</si>
  <si>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</si>
  <si>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Harley D. Brown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</si>
  <si>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</si>
  <si>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</si>
  <si>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</si>
  <si>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</si>
  <si>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</si>
  <si>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</si>
  <si>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</si>
  <si>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</si>
  <si>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</si>
  <si>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</si>
  <si>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</si>
  <si>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</si>
  <si>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</si>
  <si>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</si>
  <si>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</si>
  <si>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</si>
  <si>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</si>
  <si>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</si>
  <si>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</si>
  <si>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</si>
  <si>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</si>
  <si>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</si>
  <si>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</si>
  <si>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</si>
  <si>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</si>
  <si>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</si>
  <si>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</si>
  <si>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</si>
  <si>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</si>
  <si>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</si>
  <si>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</si>
  <si>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</si>
  <si>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Holli Woodings</t>
  </si>
  <si>
    <t>DISTRICT 2</t>
  </si>
  <si>
    <t>Richard Stallings</t>
  </si>
  <si>
    <t>Mike Simpson</t>
  </si>
  <si>
    <t>Bryan D. Smith</t>
  </si>
  <si>
    <t>LEGISLATIVE DIST 32</t>
  </si>
  <si>
    <t>Bob Fitzgerald</t>
  </si>
  <si>
    <t>John H. Tippets</t>
  </si>
  <si>
    <t>Alice Stevenson</t>
  </si>
  <si>
    <t>Marc Gibbs</t>
  </si>
  <si>
    <t>Ashlee F. Stalcup</t>
  </si>
  <si>
    <t>Tom Loertscher</t>
  </si>
  <si>
    <t>DISTRICT #6</t>
  </si>
  <si>
    <t>Judge Brown</t>
  </si>
  <si>
    <t>Judge Dunn</t>
  </si>
  <si>
    <t>Judge Naftz</t>
  </si>
  <si>
    <t>Judge Nye</t>
  </si>
  <si>
    <t>Mitchell W. Brown</t>
  </si>
  <si>
    <t>Stephen S. Dunn</t>
  </si>
  <si>
    <t>Robert C. Naftz</t>
  </si>
  <si>
    <t>Lynn Brower</t>
  </si>
  <si>
    <t>David C. Nye</t>
  </si>
  <si>
    <t>Shellee S. Daniels</t>
  </si>
  <si>
    <t>Dale F. Tubbs</t>
  </si>
  <si>
    <t>Lon Colton</t>
  </si>
  <si>
    <t>Jan E. Edwards</t>
  </si>
  <si>
    <t>Dixie B. Hubbard</t>
  </si>
  <si>
    <t>Brad C. Horsley</t>
  </si>
  <si>
    <t>Republican-W/I</t>
  </si>
  <si>
    <t>Troy Brent Mills</t>
  </si>
  <si>
    <t>Democratic</t>
  </si>
  <si>
    <t>Steven Sampson</t>
  </si>
  <si>
    <t>Larry Oja</t>
  </si>
  <si>
    <t>Sterling Smith</t>
  </si>
  <si>
    <t>Bill Hubbard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</si>
</sst>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4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9" fillId="33" borderId="34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left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6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left"/>
      <protection/>
    </xf>
    <xf numFmtId="0" fontId="6" fillId="0" borderId="45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6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left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left"/>
      <protection/>
    </xf>
    <xf numFmtId="0" fontId="6" fillId="0" borderId="49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/>
      <protection locked="0"/>
    </xf>
    <xf numFmtId="0" fontId="6" fillId="0" borderId="36" xfId="0" applyFont="1" applyFill="1" applyBorder="1" applyAlignment="1" applyProtection="1">
      <alignment/>
      <protection locked="0"/>
    </xf>
    <xf numFmtId="0" fontId="6" fillId="0" borderId="37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1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0" xfId="0" applyFont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2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zoomScalePageLayoutView="0" workbookViewId="0" topLeftCell="A2">
      <selection activeCell="C18" sqref="C18:K21"/>
    </sheetView>
  </sheetViews>
  <sheetFormatPr defaultColWidth="9.140625" defaultRowHeight="12.75"/>
  <cols>
    <col min="1" max="1" width="9.28125" style="24" bestFit="1" customWidth="1"/>
    <col min="2" max="5" width="8.57421875" style="24" customWidth="1"/>
    <col min="6" max="8" width="8.57421875" style="43" customWidth="1"/>
    <col min="9" max="14" width="8.57421875" style="16" customWidth="1"/>
    <col min="15" max="16384" width="9.140625" style="16" customWidth="1"/>
  </cols>
  <sheetData>
    <row r="1" spans="1:14" ht="13.5">
      <c r="A1" s="32"/>
      <c r="B1" s="56"/>
      <c r="C1" s="57"/>
      <c r="D1" s="57"/>
      <c r="E1" s="59"/>
      <c r="F1" s="117" t="s">
        <v>54</v>
      </c>
      <c r="G1" s="117"/>
      <c r="H1" s="117"/>
      <c r="I1" s="91"/>
      <c r="J1" s="92"/>
      <c r="K1" s="92"/>
      <c r="L1" s="92"/>
      <c r="M1" s="92"/>
      <c r="N1" s="93"/>
    </row>
    <row r="2" spans="1:14" s="34" customFormat="1" ht="13.5">
      <c r="A2" s="33"/>
      <c r="B2" s="114" t="s">
        <v>54</v>
      </c>
      <c r="C2" s="115"/>
      <c r="D2" s="115"/>
      <c r="E2" s="116"/>
      <c r="F2" s="114" t="s">
        <v>56</v>
      </c>
      <c r="G2" s="115"/>
      <c r="H2" s="116"/>
      <c r="I2" s="108"/>
      <c r="J2" s="109"/>
      <c r="K2" s="109"/>
      <c r="L2" s="109"/>
      <c r="M2" s="109"/>
      <c r="N2" s="110"/>
    </row>
    <row r="3" spans="1:14" s="34" customFormat="1" ht="13.5">
      <c r="A3" s="35"/>
      <c r="B3" s="111" t="s">
        <v>55</v>
      </c>
      <c r="C3" s="112"/>
      <c r="D3" s="112"/>
      <c r="E3" s="113"/>
      <c r="F3" s="111" t="s">
        <v>84</v>
      </c>
      <c r="G3" s="112"/>
      <c r="H3" s="113"/>
      <c r="I3" s="111" t="s">
        <v>2</v>
      </c>
      <c r="J3" s="112"/>
      <c r="K3" s="112"/>
      <c r="L3" s="112"/>
      <c r="M3" s="112"/>
      <c r="N3" s="113"/>
    </row>
    <row r="4" spans="1:14" ht="13.5" customHeight="1">
      <c r="A4" s="36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3</v>
      </c>
      <c r="J4" s="2" t="s">
        <v>3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7" customFormat="1" ht="87.75" customHeight="1" thickBot="1">
      <c r="A5" s="37" t="s">
        <v>16</v>
      </c>
      <c r="B5" s="7" t="s">
        <v>43</v>
      </c>
      <c r="C5" s="7" t="s">
        <v>57</v>
      </c>
      <c r="D5" s="7" t="s">
        <v>58</v>
      </c>
      <c r="E5" s="7" t="s">
        <v>59</v>
      </c>
      <c r="F5" s="7" t="s">
        <v>85</v>
      </c>
      <c r="G5" s="7" t="s">
        <v>86</v>
      </c>
      <c r="H5" s="7" t="s">
        <v>87</v>
      </c>
      <c r="I5" s="7" t="s">
        <v>60</v>
      </c>
      <c r="J5" s="7" t="s">
        <v>61</v>
      </c>
      <c r="K5" s="7" t="s">
        <v>19</v>
      </c>
      <c r="L5" s="7" t="s">
        <v>50</v>
      </c>
      <c r="M5" s="7" t="s">
        <v>62</v>
      </c>
      <c r="N5" s="7" t="s">
        <v>44</v>
      </c>
    </row>
    <row r="6" spans="1:14" s="21" customFormat="1" ht="14.25" thickBot="1">
      <c r="A6" s="18"/>
      <c r="B6" s="55"/>
      <c r="C6" s="55"/>
      <c r="D6" s="55"/>
      <c r="E6" s="55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3.5">
      <c r="A7" s="1">
        <v>1</v>
      </c>
      <c r="B7" s="101">
        <v>2</v>
      </c>
      <c r="C7" s="105">
        <v>9</v>
      </c>
      <c r="D7" s="101">
        <v>33</v>
      </c>
      <c r="E7" s="105">
        <v>99</v>
      </c>
      <c r="F7" s="26">
        <v>11</v>
      </c>
      <c r="G7" s="38">
        <v>66</v>
      </c>
      <c r="H7" s="27">
        <v>72</v>
      </c>
      <c r="I7" s="38">
        <v>4</v>
      </c>
      <c r="J7" s="27">
        <v>6</v>
      </c>
      <c r="K7" s="38">
        <v>1</v>
      </c>
      <c r="L7" s="60">
        <v>6</v>
      </c>
      <c r="M7" s="39">
        <v>69</v>
      </c>
      <c r="N7" s="27">
        <v>65</v>
      </c>
    </row>
    <row r="8" spans="1:14" s="21" customFormat="1" ht="13.5">
      <c r="A8" s="1">
        <v>2</v>
      </c>
      <c r="B8" s="102">
        <v>3</v>
      </c>
      <c r="C8" s="106">
        <v>8</v>
      </c>
      <c r="D8" s="102">
        <v>38</v>
      </c>
      <c r="E8" s="106">
        <v>75</v>
      </c>
      <c r="F8" s="29">
        <v>11</v>
      </c>
      <c r="G8" s="40">
        <v>48</v>
      </c>
      <c r="H8" s="30">
        <v>68</v>
      </c>
      <c r="I8" s="40">
        <v>5</v>
      </c>
      <c r="J8" s="30">
        <v>6</v>
      </c>
      <c r="K8" s="40">
        <v>1</v>
      </c>
      <c r="L8" s="61">
        <v>5</v>
      </c>
      <c r="M8" s="41">
        <v>66</v>
      </c>
      <c r="N8" s="30">
        <v>45</v>
      </c>
    </row>
    <row r="9" spans="1:14" s="21" customFormat="1" ht="13.5">
      <c r="A9" s="1">
        <v>3</v>
      </c>
      <c r="B9" s="102">
        <v>3</v>
      </c>
      <c r="C9" s="106">
        <v>7</v>
      </c>
      <c r="D9" s="102">
        <v>27</v>
      </c>
      <c r="E9" s="106">
        <v>108</v>
      </c>
      <c r="F9" s="29">
        <v>13</v>
      </c>
      <c r="G9" s="40">
        <v>68</v>
      </c>
      <c r="H9" s="30">
        <v>74</v>
      </c>
      <c r="I9" s="40">
        <v>3</v>
      </c>
      <c r="J9" s="30">
        <v>7</v>
      </c>
      <c r="K9" s="40">
        <v>3</v>
      </c>
      <c r="L9" s="61">
        <v>4</v>
      </c>
      <c r="M9" s="41">
        <v>79</v>
      </c>
      <c r="N9" s="30">
        <v>56</v>
      </c>
    </row>
    <row r="10" spans="1:14" s="21" customFormat="1" ht="13.5">
      <c r="A10" s="1">
        <v>4</v>
      </c>
      <c r="B10" s="102">
        <v>0</v>
      </c>
      <c r="C10" s="106">
        <v>0</v>
      </c>
      <c r="D10" s="102">
        <v>26</v>
      </c>
      <c r="E10" s="106">
        <v>64</v>
      </c>
      <c r="F10" s="29">
        <v>0</v>
      </c>
      <c r="G10" s="40">
        <v>29</v>
      </c>
      <c r="H10" s="30">
        <v>65</v>
      </c>
      <c r="I10" s="40">
        <v>0</v>
      </c>
      <c r="J10" s="30">
        <v>0</v>
      </c>
      <c r="K10" s="40">
        <v>3</v>
      </c>
      <c r="L10" s="61">
        <v>2</v>
      </c>
      <c r="M10" s="41">
        <v>59</v>
      </c>
      <c r="N10" s="30">
        <v>31</v>
      </c>
    </row>
    <row r="11" spans="1:14" s="21" customFormat="1" ht="13.5">
      <c r="A11" s="1">
        <v>5</v>
      </c>
      <c r="B11" s="102">
        <v>0</v>
      </c>
      <c r="C11" s="106">
        <v>0</v>
      </c>
      <c r="D11" s="102">
        <v>6</v>
      </c>
      <c r="E11" s="106">
        <v>15</v>
      </c>
      <c r="F11" s="29">
        <v>0</v>
      </c>
      <c r="G11" s="40">
        <v>11</v>
      </c>
      <c r="H11" s="30">
        <v>9</v>
      </c>
      <c r="I11" s="40">
        <v>0</v>
      </c>
      <c r="J11" s="30">
        <v>0</v>
      </c>
      <c r="K11" s="40">
        <v>0</v>
      </c>
      <c r="L11" s="61">
        <v>0</v>
      </c>
      <c r="M11" s="41">
        <v>8</v>
      </c>
      <c r="N11" s="30">
        <v>12</v>
      </c>
    </row>
    <row r="12" spans="1:14" s="21" customFormat="1" ht="13.5">
      <c r="A12" s="1">
        <v>6</v>
      </c>
      <c r="B12" s="102">
        <v>0</v>
      </c>
      <c r="C12" s="106">
        <v>0</v>
      </c>
      <c r="D12" s="102">
        <v>12</v>
      </c>
      <c r="E12" s="106">
        <v>17</v>
      </c>
      <c r="F12" s="29">
        <v>0</v>
      </c>
      <c r="G12" s="40">
        <v>11</v>
      </c>
      <c r="H12" s="30">
        <v>17</v>
      </c>
      <c r="I12" s="40">
        <v>0</v>
      </c>
      <c r="J12" s="30">
        <v>0</v>
      </c>
      <c r="K12" s="40">
        <v>1</v>
      </c>
      <c r="L12" s="61">
        <v>1</v>
      </c>
      <c r="M12" s="41">
        <v>15</v>
      </c>
      <c r="N12" s="30">
        <v>15</v>
      </c>
    </row>
    <row r="13" spans="1:14" ht="13.5">
      <c r="A13" s="9" t="s">
        <v>0</v>
      </c>
      <c r="B13" s="25">
        <f aca="true" t="shared" si="0" ref="B13:N13">SUM(B7:B12)</f>
        <v>8</v>
      </c>
      <c r="C13" s="25">
        <f t="shared" si="0"/>
        <v>24</v>
      </c>
      <c r="D13" s="25">
        <f t="shared" si="0"/>
        <v>142</v>
      </c>
      <c r="E13" s="25">
        <f t="shared" si="0"/>
        <v>378</v>
      </c>
      <c r="F13" s="25">
        <f t="shared" si="0"/>
        <v>35</v>
      </c>
      <c r="G13" s="25">
        <f t="shared" si="0"/>
        <v>233</v>
      </c>
      <c r="H13" s="25">
        <f t="shared" si="0"/>
        <v>305</v>
      </c>
      <c r="I13" s="25">
        <f t="shared" si="0"/>
        <v>12</v>
      </c>
      <c r="J13" s="25">
        <f t="shared" si="0"/>
        <v>19</v>
      </c>
      <c r="K13" s="25">
        <f t="shared" si="0"/>
        <v>9</v>
      </c>
      <c r="L13" s="25">
        <f t="shared" si="0"/>
        <v>18</v>
      </c>
      <c r="M13" s="25">
        <f t="shared" si="0"/>
        <v>296</v>
      </c>
      <c r="N13" s="25">
        <f t="shared" si="0"/>
        <v>224</v>
      </c>
    </row>
    <row r="14" spans="1:8" ht="13.5">
      <c r="A14" s="42"/>
      <c r="B14" s="66"/>
      <c r="C14" s="66"/>
      <c r="D14" s="66"/>
      <c r="E14" s="66"/>
      <c r="F14" s="66"/>
      <c r="G14" s="66"/>
      <c r="H14" s="66"/>
    </row>
    <row r="18" spans="3:11" ht="13.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3.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3.5">
      <c r="C20" s="107"/>
      <c r="D20" s="107"/>
      <c r="E20" s="107"/>
      <c r="F20" s="107"/>
      <c r="G20" s="107"/>
      <c r="H20" s="107"/>
      <c r="I20" s="107"/>
      <c r="J20" s="107"/>
      <c r="K20" s="107"/>
    </row>
    <row r="21" spans="3:11" ht="13.5">
      <c r="C21" s="107"/>
      <c r="D21" s="107"/>
      <c r="E21" s="107"/>
      <c r="F21" s="107"/>
      <c r="G21" s="107"/>
      <c r="H21" s="107"/>
      <c r="I21" s="107"/>
      <c r="J21" s="107"/>
      <c r="K21" s="107"/>
    </row>
  </sheetData>
  <sheetProtection selectLockedCells="1"/>
  <mergeCells count="8">
    <mergeCell ref="C18:K21"/>
    <mergeCell ref="I2:N2"/>
    <mergeCell ref="I3:N3"/>
    <mergeCell ref="B3:E3"/>
    <mergeCell ref="B2:E2"/>
    <mergeCell ref="F1:H1"/>
    <mergeCell ref="F2:H2"/>
    <mergeCell ref="F3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&amp;C&amp;"Helv,Bold"ONEIDA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zoomScalePageLayoutView="0" workbookViewId="0" topLeftCell="A1">
      <selection activeCell="C17" sqref="C17:K20"/>
    </sheetView>
  </sheetViews>
  <sheetFormatPr defaultColWidth="9.140625" defaultRowHeight="12.75"/>
  <cols>
    <col min="1" max="1" width="9.28125" style="24" bestFit="1" customWidth="1"/>
    <col min="2" max="6" width="8.57421875" style="43" customWidth="1"/>
    <col min="7" max="14" width="8.57421875" style="16" customWidth="1"/>
    <col min="15" max="16384" width="9.140625" style="16" customWidth="1"/>
  </cols>
  <sheetData>
    <row r="1" spans="1:14" ht="13.5">
      <c r="A1" s="32"/>
      <c r="B1" s="121" t="s">
        <v>1</v>
      </c>
      <c r="C1" s="122"/>
      <c r="D1" s="123"/>
      <c r="E1" s="121" t="s">
        <v>5</v>
      </c>
      <c r="F1" s="122"/>
      <c r="G1" s="122"/>
      <c r="H1" s="122"/>
      <c r="I1" s="123"/>
      <c r="J1" s="121" t="s">
        <v>6</v>
      </c>
      <c r="K1" s="123"/>
      <c r="L1" s="118" t="s">
        <v>6</v>
      </c>
      <c r="M1" s="119"/>
      <c r="N1" s="120"/>
    </row>
    <row r="2" spans="1:14" ht="13.5">
      <c r="A2" s="35"/>
      <c r="B2" s="111" t="s">
        <v>2</v>
      </c>
      <c r="C2" s="112"/>
      <c r="D2" s="113"/>
      <c r="E2" s="111" t="s">
        <v>9</v>
      </c>
      <c r="F2" s="112"/>
      <c r="G2" s="112"/>
      <c r="H2" s="112"/>
      <c r="I2" s="113"/>
      <c r="J2" s="111" t="s">
        <v>10</v>
      </c>
      <c r="K2" s="113"/>
      <c r="L2" s="111" t="s">
        <v>11</v>
      </c>
      <c r="M2" s="112"/>
      <c r="N2" s="113"/>
    </row>
    <row r="3" spans="1:14" ht="13.5">
      <c r="A3" s="36"/>
      <c r="B3" s="2" t="s">
        <v>3</v>
      </c>
      <c r="C3" s="2" t="s">
        <v>4</v>
      </c>
      <c r="D3" s="2" t="s">
        <v>4</v>
      </c>
      <c r="E3" s="2" t="s">
        <v>3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  <c r="L3" s="2" t="s">
        <v>3</v>
      </c>
      <c r="M3" s="2" t="s">
        <v>3</v>
      </c>
      <c r="N3" s="2" t="s">
        <v>4</v>
      </c>
    </row>
    <row r="4" spans="1:14" ht="87.75" customHeight="1" thickBot="1">
      <c r="A4" s="37" t="s">
        <v>16</v>
      </c>
      <c r="B4" s="7" t="s">
        <v>63</v>
      </c>
      <c r="C4" s="7" t="s">
        <v>64</v>
      </c>
      <c r="D4" s="7" t="s">
        <v>45</v>
      </c>
      <c r="E4" s="4" t="s">
        <v>83</v>
      </c>
      <c r="F4" s="4" t="s">
        <v>51</v>
      </c>
      <c r="G4" s="4" t="s">
        <v>65</v>
      </c>
      <c r="H4" s="4" t="s">
        <v>66</v>
      </c>
      <c r="I4" s="4" t="s">
        <v>67</v>
      </c>
      <c r="J4" s="4" t="s">
        <v>46</v>
      </c>
      <c r="K4" s="4" t="s">
        <v>68</v>
      </c>
      <c r="L4" s="4" t="s">
        <v>69</v>
      </c>
      <c r="M4" s="4" t="s">
        <v>70</v>
      </c>
      <c r="N4" s="4" t="s">
        <v>47</v>
      </c>
    </row>
    <row r="5" spans="1:14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4" ht="13.5">
      <c r="A6" s="1">
        <v>1</v>
      </c>
      <c r="B6" s="26">
        <v>11</v>
      </c>
      <c r="C6" s="38">
        <v>32</v>
      </c>
      <c r="D6" s="27">
        <v>104</v>
      </c>
      <c r="E6" s="26">
        <v>11</v>
      </c>
      <c r="F6" s="38">
        <v>23</v>
      </c>
      <c r="G6" s="39">
        <v>82</v>
      </c>
      <c r="H6" s="39">
        <v>17</v>
      </c>
      <c r="I6" s="27">
        <v>8</v>
      </c>
      <c r="J6" s="38">
        <v>69</v>
      </c>
      <c r="K6" s="27">
        <v>58</v>
      </c>
      <c r="L6" s="38">
        <v>9</v>
      </c>
      <c r="M6" s="27">
        <v>0</v>
      </c>
      <c r="N6" s="26">
        <v>117</v>
      </c>
    </row>
    <row r="7" spans="1:14" ht="13.5">
      <c r="A7" s="1">
        <v>2</v>
      </c>
      <c r="B7" s="29">
        <v>11</v>
      </c>
      <c r="C7" s="40">
        <v>38</v>
      </c>
      <c r="D7" s="30">
        <v>74</v>
      </c>
      <c r="E7" s="29">
        <v>11</v>
      </c>
      <c r="F7" s="40">
        <v>24</v>
      </c>
      <c r="G7" s="41">
        <v>66</v>
      </c>
      <c r="H7" s="41">
        <v>14</v>
      </c>
      <c r="I7" s="30">
        <v>8</v>
      </c>
      <c r="J7" s="40">
        <v>63</v>
      </c>
      <c r="K7" s="30">
        <v>46</v>
      </c>
      <c r="L7" s="40">
        <v>8</v>
      </c>
      <c r="M7" s="30">
        <v>3</v>
      </c>
      <c r="N7" s="29">
        <v>99</v>
      </c>
    </row>
    <row r="8" spans="1:14" ht="13.5">
      <c r="A8" s="1">
        <v>3</v>
      </c>
      <c r="B8" s="29">
        <v>12</v>
      </c>
      <c r="C8" s="40">
        <v>43</v>
      </c>
      <c r="D8" s="30">
        <v>91</v>
      </c>
      <c r="E8" s="29">
        <v>11</v>
      </c>
      <c r="F8" s="40">
        <v>20</v>
      </c>
      <c r="G8" s="41">
        <v>94</v>
      </c>
      <c r="H8" s="41">
        <v>13</v>
      </c>
      <c r="I8" s="30">
        <v>5</v>
      </c>
      <c r="J8" s="40">
        <v>59</v>
      </c>
      <c r="K8" s="30">
        <v>68</v>
      </c>
      <c r="L8" s="40">
        <v>5</v>
      </c>
      <c r="M8" s="30">
        <v>5</v>
      </c>
      <c r="N8" s="29">
        <v>122</v>
      </c>
    </row>
    <row r="9" spans="1:14" ht="13.5">
      <c r="A9" s="1">
        <v>4</v>
      </c>
      <c r="B9" s="29">
        <v>0</v>
      </c>
      <c r="C9" s="40">
        <v>33</v>
      </c>
      <c r="D9" s="30">
        <v>56</v>
      </c>
      <c r="E9" s="29">
        <v>0</v>
      </c>
      <c r="F9" s="40">
        <v>29</v>
      </c>
      <c r="G9" s="41">
        <v>46</v>
      </c>
      <c r="H9" s="41">
        <v>9</v>
      </c>
      <c r="I9" s="30">
        <v>3</v>
      </c>
      <c r="J9" s="40">
        <v>51</v>
      </c>
      <c r="K9" s="30">
        <v>33</v>
      </c>
      <c r="L9" s="40">
        <v>0</v>
      </c>
      <c r="M9" s="30">
        <v>0</v>
      </c>
      <c r="N9" s="29">
        <v>78</v>
      </c>
    </row>
    <row r="10" spans="1:14" ht="13.5">
      <c r="A10" s="1">
        <v>5</v>
      </c>
      <c r="B10" s="29">
        <v>0</v>
      </c>
      <c r="C10" s="40">
        <v>2</v>
      </c>
      <c r="D10" s="30">
        <v>17</v>
      </c>
      <c r="E10" s="29">
        <v>0</v>
      </c>
      <c r="F10" s="40">
        <v>4</v>
      </c>
      <c r="G10" s="41">
        <v>6</v>
      </c>
      <c r="H10" s="41">
        <v>6</v>
      </c>
      <c r="I10" s="30">
        <v>2</v>
      </c>
      <c r="J10" s="40">
        <v>13</v>
      </c>
      <c r="K10" s="30">
        <v>5</v>
      </c>
      <c r="L10" s="40">
        <v>0</v>
      </c>
      <c r="M10" s="30">
        <v>0</v>
      </c>
      <c r="N10" s="29">
        <v>16</v>
      </c>
    </row>
    <row r="11" spans="1:14" ht="13.5">
      <c r="A11" s="1">
        <v>6</v>
      </c>
      <c r="B11" s="29">
        <v>0</v>
      </c>
      <c r="C11" s="40">
        <v>9</v>
      </c>
      <c r="D11" s="30">
        <v>20</v>
      </c>
      <c r="E11" s="29">
        <v>0</v>
      </c>
      <c r="F11" s="40">
        <v>12</v>
      </c>
      <c r="G11" s="41">
        <v>12</v>
      </c>
      <c r="H11" s="41">
        <v>1</v>
      </c>
      <c r="I11" s="30">
        <v>3</v>
      </c>
      <c r="J11" s="40">
        <v>17</v>
      </c>
      <c r="K11" s="30">
        <v>13</v>
      </c>
      <c r="L11" s="40">
        <v>0</v>
      </c>
      <c r="M11" s="30">
        <v>0</v>
      </c>
      <c r="N11" s="29">
        <v>26</v>
      </c>
    </row>
    <row r="12" spans="1:14" ht="13.5">
      <c r="A12" s="9" t="s">
        <v>0</v>
      </c>
      <c r="B12" s="25">
        <f aca="true" t="shared" si="0" ref="B12:N12">SUM(B6:B11)</f>
        <v>34</v>
      </c>
      <c r="C12" s="25">
        <f t="shared" si="0"/>
        <v>157</v>
      </c>
      <c r="D12" s="25">
        <f t="shared" si="0"/>
        <v>362</v>
      </c>
      <c r="E12" s="25">
        <f t="shared" si="0"/>
        <v>33</v>
      </c>
      <c r="F12" s="25">
        <f t="shared" si="0"/>
        <v>112</v>
      </c>
      <c r="G12" s="25">
        <f t="shared" si="0"/>
        <v>306</v>
      </c>
      <c r="H12" s="25">
        <f t="shared" si="0"/>
        <v>60</v>
      </c>
      <c r="I12" s="25">
        <f t="shared" si="0"/>
        <v>29</v>
      </c>
      <c r="J12" s="25">
        <f t="shared" si="0"/>
        <v>272</v>
      </c>
      <c r="K12" s="25">
        <f t="shared" si="0"/>
        <v>223</v>
      </c>
      <c r="L12" s="25">
        <f t="shared" si="0"/>
        <v>22</v>
      </c>
      <c r="M12" s="25">
        <f t="shared" si="0"/>
        <v>8</v>
      </c>
      <c r="N12" s="25">
        <f t="shared" si="0"/>
        <v>458</v>
      </c>
    </row>
    <row r="17" spans="3:11" ht="13.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3.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3.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3.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 selectLockedCells="1"/>
  <mergeCells count="9">
    <mergeCell ref="C17:K20"/>
    <mergeCell ref="L1:N1"/>
    <mergeCell ref="E2:I2"/>
    <mergeCell ref="J2:K2"/>
    <mergeCell ref="L2:N2"/>
    <mergeCell ref="B2:D2"/>
    <mergeCell ref="B1:D1"/>
    <mergeCell ref="E1:I1"/>
    <mergeCell ref="J1:K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&amp;C&amp;"Helv,Bold"ONEIDA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zoomScalePageLayoutView="0" workbookViewId="0" topLeftCell="A1">
      <selection activeCell="A16" sqref="A16:I19"/>
    </sheetView>
  </sheetViews>
  <sheetFormatPr defaultColWidth="9.140625" defaultRowHeight="12.75"/>
  <cols>
    <col min="1" max="1" width="9.28125" style="24" bestFit="1" customWidth="1"/>
    <col min="2" max="9" width="8.57421875" style="16" customWidth="1"/>
    <col min="10" max="12" width="9.7109375" style="16" customWidth="1"/>
    <col min="13" max="16384" width="9.140625" style="16" customWidth="1"/>
  </cols>
  <sheetData>
    <row r="1" spans="1:9" ht="13.5">
      <c r="A1" s="32"/>
      <c r="B1" s="124" t="s">
        <v>7</v>
      </c>
      <c r="C1" s="124"/>
      <c r="D1" s="124"/>
      <c r="E1" s="117" t="s">
        <v>8</v>
      </c>
      <c r="F1" s="117"/>
      <c r="G1" s="117"/>
      <c r="H1" s="117"/>
      <c r="I1" s="117"/>
    </row>
    <row r="2" spans="1:9" ht="13.5">
      <c r="A2" s="35"/>
      <c r="B2" s="125" t="s">
        <v>12</v>
      </c>
      <c r="C2" s="125"/>
      <c r="D2" s="125"/>
      <c r="E2" s="125" t="s">
        <v>13</v>
      </c>
      <c r="F2" s="125"/>
      <c r="G2" s="125"/>
      <c r="H2" s="125"/>
      <c r="I2" s="125"/>
    </row>
    <row r="3" spans="1:9" ht="13.5">
      <c r="A3" s="36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87.75" customHeight="1" thickBot="1">
      <c r="A4" s="37" t="s">
        <v>16</v>
      </c>
      <c r="B4" s="5" t="s">
        <v>71</v>
      </c>
      <c r="C4" s="5" t="s">
        <v>72</v>
      </c>
      <c r="D4" s="5" t="s">
        <v>48</v>
      </c>
      <c r="E4" s="5" t="s">
        <v>73</v>
      </c>
      <c r="F4" s="5" t="s">
        <v>74</v>
      </c>
      <c r="G4" s="5" t="s">
        <v>75</v>
      </c>
      <c r="H4" s="5" t="s">
        <v>76</v>
      </c>
      <c r="I4" s="5" t="s">
        <v>77</v>
      </c>
    </row>
    <row r="5" spans="1:9" ht="14.25" thickBot="1">
      <c r="A5" s="18"/>
      <c r="B5" s="19"/>
      <c r="C5" s="19"/>
      <c r="D5" s="19"/>
      <c r="E5" s="19"/>
      <c r="F5" s="19"/>
      <c r="G5" s="19"/>
      <c r="H5" s="19"/>
      <c r="I5" s="20"/>
    </row>
    <row r="6" spans="1:9" ht="13.5">
      <c r="A6" s="1">
        <v>1</v>
      </c>
      <c r="B6" s="26">
        <v>11</v>
      </c>
      <c r="C6" s="38">
        <v>56</v>
      </c>
      <c r="D6" s="27">
        <v>69</v>
      </c>
      <c r="E6" s="26">
        <v>11</v>
      </c>
      <c r="F6" s="38">
        <v>43</v>
      </c>
      <c r="G6" s="39">
        <v>27</v>
      </c>
      <c r="H6" s="39">
        <v>38</v>
      </c>
      <c r="I6" s="27">
        <v>21</v>
      </c>
    </row>
    <row r="7" spans="1:9" ht="13.5">
      <c r="A7" s="1">
        <v>2</v>
      </c>
      <c r="B7" s="29">
        <v>11</v>
      </c>
      <c r="C7" s="40">
        <v>41</v>
      </c>
      <c r="D7" s="30">
        <v>67</v>
      </c>
      <c r="E7" s="29">
        <v>12</v>
      </c>
      <c r="F7" s="40">
        <v>29</v>
      </c>
      <c r="G7" s="41">
        <v>11</v>
      </c>
      <c r="H7" s="41">
        <v>41</v>
      </c>
      <c r="I7" s="30">
        <v>29</v>
      </c>
    </row>
    <row r="8" spans="1:9" ht="13.5">
      <c r="A8" s="1">
        <v>3</v>
      </c>
      <c r="B8" s="29">
        <v>10</v>
      </c>
      <c r="C8" s="40">
        <v>56</v>
      </c>
      <c r="D8" s="30">
        <v>72</v>
      </c>
      <c r="E8" s="29">
        <v>8</v>
      </c>
      <c r="F8" s="40">
        <v>29</v>
      </c>
      <c r="G8" s="41">
        <v>18</v>
      </c>
      <c r="H8" s="41">
        <v>48</v>
      </c>
      <c r="I8" s="30">
        <v>31</v>
      </c>
    </row>
    <row r="9" spans="1:9" ht="13.5">
      <c r="A9" s="1">
        <v>4</v>
      </c>
      <c r="B9" s="29">
        <v>0</v>
      </c>
      <c r="C9" s="40">
        <v>40</v>
      </c>
      <c r="D9" s="30">
        <v>43</v>
      </c>
      <c r="E9" s="29">
        <v>0</v>
      </c>
      <c r="F9" s="40">
        <v>28</v>
      </c>
      <c r="G9" s="41">
        <v>9</v>
      </c>
      <c r="H9" s="41">
        <v>28</v>
      </c>
      <c r="I9" s="30">
        <v>17</v>
      </c>
    </row>
    <row r="10" spans="1:9" ht="13.5">
      <c r="A10" s="1">
        <v>5</v>
      </c>
      <c r="B10" s="29">
        <v>0</v>
      </c>
      <c r="C10" s="40">
        <v>7</v>
      </c>
      <c r="D10" s="30">
        <v>12</v>
      </c>
      <c r="E10" s="29">
        <v>0</v>
      </c>
      <c r="F10" s="40">
        <v>2</v>
      </c>
      <c r="G10" s="41">
        <v>2</v>
      </c>
      <c r="H10" s="41">
        <v>8</v>
      </c>
      <c r="I10" s="30">
        <v>5</v>
      </c>
    </row>
    <row r="11" spans="1:9" ht="13.5">
      <c r="A11" s="1">
        <v>6</v>
      </c>
      <c r="B11" s="29">
        <v>0</v>
      </c>
      <c r="C11" s="40">
        <v>17</v>
      </c>
      <c r="D11" s="30">
        <v>13</v>
      </c>
      <c r="E11" s="29">
        <v>0</v>
      </c>
      <c r="F11" s="40">
        <v>9</v>
      </c>
      <c r="G11" s="41">
        <v>5</v>
      </c>
      <c r="H11" s="41">
        <v>8</v>
      </c>
      <c r="I11" s="30">
        <v>6</v>
      </c>
    </row>
    <row r="12" spans="1:9" ht="13.5">
      <c r="A12" s="9" t="s">
        <v>0</v>
      </c>
      <c r="B12" s="25">
        <f aca="true" t="shared" si="0" ref="B12:I12">SUM(B6:B11)</f>
        <v>32</v>
      </c>
      <c r="C12" s="25">
        <f t="shared" si="0"/>
        <v>217</v>
      </c>
      <c r="D12" s="25">
        <f t="shared" si="0"/>
        <v>276</v>
      </c>
      <c r="E12" s="25">
        <f t="shared" si="0"/>
        <v>31</v>
      </c>
      <c r="F12" s="25">
        <f t="shared" si="0"/>
        <v>140</v>
      </c>
      <c r="G12" s="25">
        <f t="shared" si="0"/>
        <v>72</v>
      </c>
      <c r="H12" s="25">
        <f t="shared" si="0"/>
        <v>171</v>
      </c>
      <c r="I12" s="25">
        <f t="shared" si="0"/>
        <v>109</v>
      </c>
    </row>
    <row r="16" spans="1:9" ht="13.5">
      <c r="A16" s="107"/>
      <c r="B16" s="107"/>
      <c r="C16" s="107"/>
      <c r="D16" s="107"/>
      <c r="E16" s="107"/>
      <c r="F16" s="107"/>
      <c r="G16" s="107"/>
      <c r="H16" s="107"/>
      <c r="I16" s="107"/>
    </row>
    <row r="17" spans="1:9" ht="13.5">
      <c r="A17" s="107"/>
      <c r="B17" s="107"/>
      <c r="C17" s="107"/>
      <c r="D17" s="107"/>
      <c r="E17" s="107"/>
      <c r="F17" s="107"/>
      <c r="G17" s="107"/>
      <c r="H17" s="107"/>
      <c r="I17" s="107"/>
    </row>
    <row r="18" spans="1:9" ht="13.5">
      <c r="A18" s="107"/>
      <c r="B18" s="107"/>
      <c r="C18" s="107"/>
      <c r="D18" s="107"/>
      <c r="E18" s="107"/>
      <c r="F18" s="107"/>
      <c r="G18" s="107"/>
      <c r="H18" s="107"/>
      <c r="I18" s="107"/>
    </row>
    <row r="19" spans="1:9" ht="13.5">
      <c r="A19" s="107"/>
      <c r="B19" s="107"/>
      <c r="C19" s="107"/>
      <c r="D19" s="107"/>
      <c r="E19" s="107"/>
      <c r="F19" s="107"/>
      <c r="G19" s="107"/>
      <c r="H19" s="107"/>
      <c r="I19" s="107"/>
    </row>
  </sheetData>
  <sheetProtection selectLockedCells="1"/>
  <mergeCells count="5">
    <mergeCell ref="B1:D1"/>
    <mergeCell ref="E1:I1"/>
    <mergeCell ref="B2:D2"/>
    <mergeCell ref="E2:I2"/>
    <mergeCell ref="A16:I19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&amp;C&amp;"Helv,Bold"ONEIDA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SheetLayoutView="100" zoomScalePageLayoutView="0" workbookViewId="0" topLeftCell="A1">
      <selection activeCell="C17" sqref="C17:K20"/>
    </sheetView>
  </sheetViews>
  <sheetFormatPr defaultColWidth="9.140625" defaultRowHeight="12.75"/>
  <cols>
    <col min="1" max="1" width="9.28125" style="24" bestFit="1" customWidth="1"/>
    <col min="2" max="3" width="8.57421875" style="16" customWidth="1"/>
    <col min="4" max="4" width="12.57421875" style="16" bestFit="1" customWidth="1"/>
    <col min="5" max="5" width="14.28125" style="16" bestFit="1" customWidth="1"/>
    <col min="6" max="10" width="8.57421875" style="16" customWidth="1"/>
    <col min="11" max="16384" width="9.140625" style="16" customWidth="1"/>
  </cols>
  <sheetData>
    <row r="1" spans="1:10" ht="13.5">
      <c r="A1" s="80"/>
      <c r="B1" s="121" t="s">
        <v>27</v>
      </c>
      <c r="C1" s="122"/>
      <c r="D1" s="123"/>
      <c r="E1" s="31" t="s">
        <v>20</v>
      </c>
      <c r="F1" s="127"/>
      <c r="G1" s="131"/>
      <c r="H1" s="131"/>
      <c r="I1" s="131"/>
      <c r="J1" s="128"/>
    </row>
    <row r="2" spans="1:10" ht="13.5">
      <c r="A2" s="67"/>
      <c r="B2" s="111" t="s">
        <v>22</v>
      </c>
      <c r="C2" s="112"/>
      <c r="D2" s="113"/>
      <c r="E2" s="8" t="s">
        <v>29</v>
      </c>
      <c r="F2" s="114" t="s">
        <v>14</v>
      </c>
      <c r="G2" s="115"/>
      <c r="H2" s="115"/>
      <c r="I2" s="115"/>
      <c r="J2" s="116"/>
    </row>
    <row r="3" spans="1:10" s="34" customFormat="1" ht="13.5">
      <c r="A3" s="35"/>
      <c r="B3" s="127" t="s">
        <v>28</v>
      </c>
      <c r="C3" s="128"/>
      <c r="D3" s="73" t="s">
        <v>28</v>
      </c>
      <c r="E3" s="12" t="s">
        <v>28</v>
      </c>
      <c r="F3" s="114" t="s">
        <v>15</v>
      </c>
      <c r="G3" s="115"/>
      <c r="H3" s="115"/>
      <c r="I3" s="115"/>
      <c r="J3" s="116"/>
    </row>
    <row r="4" spans="1:10" ht="13.5" customHeight="1">
      <c r="A4" s="36"/>
      <c r="B4" s="129" t="s">
        <v>78</v>
      </c>
      <c r="C4" s="130"/>
      <c r="D4" s="74" t="s">
        <v>79</v>
      </c>
      <c r="E4" s="12" t="s">
        <v>81</v>
      </c>
      <c r="F4" s="13"/>
      <c r="G4" s="14"/>
      <c r="H4" s="14"/>
      <c r="I4" s="14"/>
      <c r="J4" s="15"/>
    </row>
    <row r="5" spans="1:10" s="98" customFormat="1" ht="87.75" customHeight="1" thickBot="1">
      <c r="A5" s="97" t="s">
        <v>16</v>
      </c>
      <c r="B5" s="7" t="s">
        <v>78</v>
      </c>
      <c r="C5" s="7" t="s">
        <v>80</v>
      </c>
      <c r="D5" s="7" t="s">
        <v>79</v>
      </c>
      <c r="E5" s="7" t="s">
        <v>81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>
        <v>1</v>
      </c>
      <c r="B7" s="38">
        <v>96</v>
      </c>
      <c r="C7" s="27">
        <v>35</v>
      </c>
      <c r="D7" s="76">
        <v>122</v>
      </c>
      <c r="E7" s="26">
        <v>118</v>
      </c>
      <c r="F7" s="27">
        <v>681</v>
      </c>
      <c r="G7" s="27">
        <v>4</v>
      </c>
      <c r="H7" s="53">
        <f aca="true" t="shared" si="0" ref="H7:H12">IF(G7&lt;&gt;0,G7+F7,"")</f>
        <v>685</v>
      </c>
      <c r="I7" s="27">
        <v>161</v>
      </c>
      <c r="J7" s="28">
        <f aca="true" t="shared" si="1" ref="J7:J12">IF(I7&lt;&gt;0,I7/H7,"")</f>
        <v>0.23503649635036497</v>
      </c>
    </row>
    <row r="8" spans="1:10" s="21" customFormat="1" ht="13.5">
      <c r="A8" s="1">
        <v>2</v>
      </c>
      <c r="B8" s="40">
        <v>64</v>
      </c>
      <c r="C8" s="30">
        <v>56</v>
      </c>
      <c r="D8" s="77">
        <v>108</v>
      </c>
      <c r="E8" s="29">
        <v>109</v>
      </c>
      <c r="F8" s="30">
        <v>514</v>
      </c>
      <c r="G8" s="30">
        <v>12</v>
      </c>
      <c r="H8" s="54">
        <f t="shared" si="0"/>
        <v>526</v>
      </c>
      <c r="I8" s="30">
        <v>139</v>
      </c>
      <c r="J8" s="28">
        <f t="shared" si="1"/>
        <v>0.26425855513307983</v>
      </c>
    </row>
    <row r="9" spans="1:10" s="21" customFormat="1" ht="13.5">
      <c r="A9" s="1">
        <v>3</v>
      </c>
      <c r="B9" s="40">
        <v>88</v>
      </c>
      <c r="C9" s="30">
        <v>57</v>
      </c>
      <c r="D9" s="77">
        <v>134</v>
      </c>
      <c r="E9" s="29">
        <v>133</v>
      </c>
      <c r="F9" s="30">
        <v>590</v>
      </c>
      <c r="G9" s="30">
        <v>6</v>
      </c>
      <c r="H9" s="54">
        <f t="shared" si="0"/>
        <v>596</v>
      </c>
      <c r="I9" s="30">
        <v>164</v>
      </c>
      <c r="J9" s="28">
        <f t="shared" si="1"/>
        <v>0.2751677852348993</v>
      </c>
    </row>
    <row r="10" spans="1:10" s="21" customFormat="1" ht="13.5">
      <c r="A10" s="1">
        <v>4</v>
      </c>
      <c r="B10" s="40">
        <v>50</v>
      </c>
      <c r="C10" s="30">
        <v>32</v>
      </c>
      <c r="D10" s="77">
        <v>73</v>
      </c>
      <c r="E10" s="29">
        <v>71</v>
      </c>
      <c r="F10" s="30">
        <v>400</v>
      </c>
      <c r="G10" s="30">
        <v>6</v>
      </c>
      <c r="H10" s="54">
        <f t="shared" si="0"/>
        <v>406</v>
      </c>
      <c r="I10" s="30">
        <v>98</v>
      </c>
      <c r="J10" s="28">
        <f t="shared" si="1"/>
        <v>0.2413793103448276</v>
      </c>
    </row>
    <row r="11" spans="1:10" s="21" customFormat="1" ht="13.5">
      <c r="A11" s="1">
        <v>5</v>
      </c>
      <c r="B11" s="40">
        <v>11</v>
      </c>
      <c r="C11" s="30">
        <v>10</v>
      </c>
      <c r="D11" s="77">
        <v>20</v>
      </c>
      <c r="E11" s="29">
        <v>19</v>
      </c>
      <c r="F11" s="30">
        <v>106</v>
      </c>
      <c r="G11" s="30">
        <v>0</v>
      </c>
      <c r="H11" s="54">
        <v>106</v>
      </c>
      <c r="I11" s="30">
        <v>46</v>
      </c>
      <c r="J11" s="28">
        <f t="shared" si="1"/>
        <v>0.4339622641509434</v>
      </c>
    </row>
    <row r="12" spans="1:10" s="21" customFormat="1" ht="13.5">
      <c r="A12" s="1">
        <v>6</v>
      </c>
      <c r="B12" s="40">
        <v>24</v>
      </c>
      <c r="C12" s="30">
        <v>11</v>
      </c>
      <c r="D12" s="77">
        <v>39</v>
      </c>
      <c r="E12" s="29">
        <v>34</v>
      </c>
      <c r="F12" s="30">
        <v>75</v>
      </c>
      <c r="G12" s="30">
        <v>2</v>
      </c>
      <c r="H12" s="54">
        <f t="shared" si="0"/>
        <v>77</v>
      </c>
      <c r="I12" s="30">
        <v>49</v>
      </c>
      <c r="J12" s="28">
        <f t="shared" si="1"/>
        <v>0.6363636363636364</v>
      </c>
    </row>
    <row r="13" spans="1:10" ht="13.5">
      <c r="A13" s="9" t="s">
        <v>0</v>
      </c>
      <c r="B13" s="25">
        <f aca="true" t="shared" si="2" ref="B13:I13">SUM(B7:B12)</f>
        <v>333</v>
      </c>
      <c r="C13" s="25">
        <f t="shared" si="2"/>
        <v>201</v>
      </c>
      <c r="D13" s="25">
        <f t="shared" si="2"/>
        <v>496</v>
      </c>
      <c r="E13" s="25">
        <f t="shared" si="2"/>
        <v>484</v>
      </c>
      <c r="F13" s="25">
        <f t="shared" si="2"/>
        <v>2366</v>
      </c>
      <c r="G13" s="25">
        <f t="shared" si="2"/>
        <v>30</v>
      </c>
      <c r="H13" s="25">
        <f t="shared" si="2"/>
        <v>2396</v>
      </c>
      <c r="I13" s="25">
        <f t="shared" si="2"/>
        <v>657</v>
      </c>
      <c r="J13" s="104">
        <f>IF(I13&lt;&gt;0,I13/H13,"")</f>
        <v>0.2742070116861436</v>
      </c>
    </row>
    <row r="14" ht="13.5">
      <c r="A14" s="42"/>
    </row>
    <row r="15" spans="1:9" ht="13.5">
      <c r="A15" s="42"/>
      <c r="F15" s="126" t="s">
        <v>52</v>
      </c>
      <c r="G15" s="126"/>
      <c r="H15" s="126"/>
      <c r="I15" s="103">
        <v>36</v>
      </c>
    </row>
    <row r="17" spans="3:11" ht="13.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3.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3.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3.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 selectLockedCells="1"/>
  <mergeCells count="9">
    <mergeCell ref="C17:K20"/>
    <mergeCell ref="F15:H15"/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&amp;C&amp;"Helv,Bold"ONEIDA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zoomScalePageLayoutView="0" workbookViewId="0" topLeftCell="A1">
      <selection activeCell="B19" sqref="B19:J22"/>
    </sheetView>
  </sheetViews>
  <sheetFormatPr defaultColWidth="9.140625" defaultRowHeight="12.75"/>
  <cols>
    <col min="1" max="1" width="9.28125" style="24" bestFit="1" customWidth="1"/>
    <col min="2" max="9" width="8.57421875" style="16" customWidth="1"/>
    <col min="10" max="10" width="11.57421875" style="16" bestFit="1" customWidth="1"/>
    <col min="11" max="11" width="10.28125" style="16" bestFit="1" customWidth="1"/>
    <col min="12" max="12" width="9.28125" style="16" bestFit="1" customWidth="1"/>
    <col min="13" max="13" width="8.7109375" style="16" bestFit="1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13" ht="13.5">
      <c r="A1" s="32"/>
      <c r="B1" s="127"/>
      <c r="C1" s="131"/>
      <c r="D1" s="131"/>
      <c r="E1" s="131"/>
      <c r="F1" s="131"/>
      <c r="G1" s="131"/>
      <c r="H1" s="117" t="s">
        <v>32</v>
      </c>
      <c r="I1" s="117"/>
      <c r="J1" s="75" t="s">
        <v>35</v>
      </c>
      <c r="K1" s="68"/>
      <c r="L1" s="75"/>
      <c r="M1" s="58"/>
    </row>
    <row r="2" spans="1:13" s="34" customFormat="1" ht="13.5">
      <c r="A2" s="33"/>
      <c r="B2" s="111" t="s">
        <v>88</v>
      </c>
      <c r="C2" s="112"/>
      <c r="D2" s="112"/>
      <c r="E2" s="112"/>
      <c r="F2" s="112"/>
      <c r="G2" s="112"/>
      <c r="H2" s="114" t="s">
        <v>33</v>
      </c>
      <c r="I2" s="116"/>
      <c r="J2" s="72" t="s">
        <v>34</v>
      </c>
      <c r="K2" s="64" t="s">
        <v>32</v>
      </c>
      <c r="L2" s="72" t="s">
        <v>32</v>
      </c>
      <c r="M2" s="64" t="s">
        <v>32</v>
      </c>
    </row>
    <row r="3" spans="1:13" s="34" customFormat="1" ht="13.5">
      <c r="A3" s="33"/>
      <c r="B3" s="132" t="s">
        <v>26</v>
      </c>
      <c r="C3" s="133"/>
      <c r="D3" s="132" t="s">
        <v>17</v>
      </c>
      <c r="E3" s="133"/>
      <c r="F3" s="132" t="s">
        <v>18</v>
      </c>
      <c r="G3" s="133"/>
      <c r="H3" s="94" t="s">
        <v>82</v>
      </c>
      <c r="I3" s="94" t="s">
        <v>49</v>
      </c>
      <c r="J3" s="72" t="s">
        <v>21</v>
      </c>
      <c r="K3" s="8" t="s">
        <v>11</v>
      </c>
      <c r="L3" s="48" t="s">
        <v>36</v>
      </c>
      <c r="M3" s="8" t="s">
        <v>37</v>
      </c>
    </row>
    <row r="4" spans="1:13" ht="13.5">
      <c r="A4" s="44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  <c r="J4" s="2" t="s">
        <v>4</v>
      </c>
      <c r="K4" s="3" t="s">
        <v>4</v>
      </c>
      <c r="L4" s="3" t="s">
        <v>4</v>
      </c>
      <c r="M4" s="3" t="s">
        <v>4</v>
      </c>
    </row>
    <row r="5" spans="1:13" s="17" customFormat="1" ht="87.75" customHeight="1" thickBot="1">
      <c r="A5" s="45" t="s">
        <v>16</v>
      </c>
      <c r="B5" s="4" t="s">
        <v>89</v>
      </c>
      <c r="C5" s="4" t="s">
        <v>90</v>
      </c>
      <c r="D5" s="5" t="s">
        <v>91</v>
      </c>
      <c r="E5" s="5" t="s">
        <v>92</v>
      </c>
      <c r="F5" s="5" t="s">
        <v>93</v>
      </c>
      <c r="G5" s="5" t="s">
        <v>94</v>
      </c>
      <c r="H5" s="4" t="s">
        <v>105</v>
      </c>
      <c r="I5" s="4" t="s">
        <v>106</v>
      </c>
      <c r="J5" s="4" t="s">
        <v>107</v>
      </c>
      <c r="K5" s="5" t="s">
        <v>108</v>
      </c>
      <c r="L5" s="96" t="s">
        <v>109</v>
      </c>
      <c r="M5" s="4" t="s">
        <v>110</v>
      </c>
    </row>
    <row r="6" spans="1:13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55"/>
      <c r="K6" s="19"/>
      <c r="L6" s="19"/>
      <c r="M6" s="20"/>
    </row>
    <row r="7" spans="1:13" s="21" customFormat="1" ht="13.5">
      <c r="A7" s="1">
        <v>1</v>
      </c>
      <c r="B7" s="26">
        <v>10</v>
      </c>
      <c r="C7" s="62">
        <v>122</v>
      </c>
      <c r="D7" s="26">
        <v>9</v>
      </c>
      <c r="E7" s="62">
        <v>120</v>
      </c>
      <c r="F7" s="26">
        <v>8</v>
      </c>
      <c r="G7" s="62">
        <v>119</v>
      </c>
      <c r="H7" s="26">
        <v>11</v>
      </c>
      <c r="I7" s="26">
        <v>117</v>
      </c>
      <c r="J7" s="101">
        <v>124</v>
      </c>
      <c r="K7" s="26">
        <v>132</v>
      </c>
      <c r="L7" s="38">
        <v>131</v>
      </c>
      <c r="M7" s="26">
        <v>124</v>
      </c>
    </row>
    <row r="8" spans="1:13" s="21" customFormat="1" ht="13.5">
      <c r="A8" s="1">
        <v>2</v>
      </c>
      <c r="B8" s="29">
        <v>10</v>
      </c>
      <c r="C8" s="63">
        <v>98</v>
      </c>
      <c r="D8" s="29">
        <v>10</v>
      </c>
      <c r="E8" s="63">
        <v>97</v>
      </c>
      <c r="F8" s="29">
        <v>11</v>
      </c>
      <c r="G8" s="63">
        <v>96</v>
      </c>
      <c r="H8" s="29">
        <v>12</v>
      </c>
      <c r="I8" s="29">
        <v>101</v>
      </c>
      <c r="J8" s="102">
        <v>101</v>
      </c>
      <c r="K8" s="29">
        <v>109</v>
      </c>
      <c r="L8" s="40">
        <v>111</v>
      </c>
      <c r="M8" s="29">
        <v>100</v>
      </c>
    </row>
    <row r="9" spans="1:13" s="21" customFormat="1" ht="13.5">
      <c r="A9" s="1">
        <v>3</v>
      </c>
      <c r="B9" s="29">
        <v>10</v>
      </c>
      <c r="C9" s="63">
        <v>126</v>
      </c>
      <c r="D9" s="29">
        <v>10</v>
      </c>
      <c r="E9" s="63">
        <v>128</v>
      </c>
      <c r="F9" s="29">
        <v>10</v>
      </c>
      <c r="G9" s="63">
        <v>126</v>
      </c>
      <c r="H9" s="29">
        <v>12</v>
      </c>
      <c r="I9" s="29">
        <v>126</v>
      </c>
      <c r="J9" s="102">
        <v>120</v>
      </c>
      <c r="K9" s="29">
        <v>133</v>
      </c>
      <c r="L9" s="40">
        <v>131</v>
      </c>
      <c r="M9" s="29">
        <v>131</v>
      </c>
    </row>
    <row r="10" spans="1:13" s="21" customFormat="1" ht="13.5">
      <c r="A10" s="1">
        <v>4</v>
      </c>
      <c r="B10" s="29">
        <v>0</v>
      </c>
      <c r="C10" s="63">
        <v>79</v>
      </c>
      <c r="D10" s="29">
        <v>0</v>
      </c>
      <c r="E10" s="63">
        <v>80</v>
      </c>
      <c r="F10" s="29">
        <v>0</v>
      </c>
      <c r="G10" s="63">
        <v>79</v>
      </c>
      <c r="H10" s="29">
        <v>0</v>
      </c>
      <c r="I10" s="29">
        <v>82</v>
      </c>
      <c r="J10" s="102">
        <v>80</v>
      </c>
      <c r="K10" s="29">
        <v>82</v>
      </c>
      <c r="L10" s="40">
        <v>85</v>
      </c>
      <c r="M10" s="29">
        <v>83</v>
      </c>
    </row>
    <row r="11" spans="1:13" s="21" customFormat="1" ht="13.5">
      <c r="A11" s="1">
        <v>5</v>
      </c>
      <c r="B11" s="29">
        <v>0</v>
      </c>
      <c r="C11" s="63">
        <v>16</v>
      </c>
      <c r="D11" s="29">
        <v>0</v>
      </c>
      <c r="E11" s="63">
        <v>16</v>
      </c>
      <c r="F11" s="29">
        <v>0</v>
      </c>
      <c r="G11" s="63">
        <v>17</v>
      </c>
      <c r="H11" s="29">
        <v>0</v>
      </c>
      <c r="I11" s="29">
        <v>12</v>
      </c>
      <c r="J11" s="102">
        <v>19</v>
      </c>
      <c r="K11" s="29">
        <v>21</v>
      </c>
      <c r="L11" s="40">
        <v>19</v>
      </c>
      <c r="M11" s="29">
        <v>18</v>
      </c>
    </row>
    <row r="12" spans="1:13" s="21" customFormat="1" ht="13.5">
      <c r="A12" s="1">
        <v>6</v>
      </c>
      <c r="B12" s="29">
        <v>0</v>
      </c>
      <c r="C12" s="63">
        <v>27</v>
      </c>
      <c r="D12" s="29">
        <v>0</v>
      </c>
      <c r="E12" s="63">
        <v>26</v>
      </c>
      <c r="F12" s="29">
        <v>0</v>
      </c>
      <c r="G12" s="63">
        <v>28</v>
      </c>
      <c r="H12" s="95">
        <v>0</v>
      </c>
      <c r="I12" s="95">
        <v>20</v>
      </c>
      <c r="J12" s="102">
        <v>29</v>
      </c>
      <c r="K12" s="29">
        <v>29</v>
      </c>
      <c r="L12" s="40">
        <v>29</v>
      </c>
      <c r="M12" s="29">
        <v>26</v>
      </c>
    </row>
    <row r="13" spans="1:13" ht="13.5">
      <c r="A13" s="9" t="s">
        <v>0</v>
      </c>
      <c r="B13" s="69">
        <f aca="true" t="shared" si="0" ref="B13:K13">SUM(B7:B12)</f>
        <v>30</v>
      </c>
      <c r="C13" s="25">
        <f t="shared" si="0"/>
        <v>468</v>
      </c>
      <c r="D13" s="25">
        <f t="shared" si="0"/>
        <v>29</v>
      </c>
      <c r="E13" s="25">
        <f t="shared" si="0"/>
        <v>467</v>
      </c>
      <c r="F13" s="25">
        <f t="shared" si="0"/>
        <v>29</v>
      </c>
      <c r="G13" s="25">
        <f t="shared" si="0"/>
        <v>465</v>
      </c>
      <c r="H13" s="25">
        <f t="shared" si="0"/>
        <v>35</v>
      </c>
      <c r="I13" s="25">
        <f t="shared" si="0"/>
        <v>458</v>
      </c>
      <c r="J13" s="25">
        <f t="shared" si="0"/>
        <v>473</v>
      </c>
      <c r="K13" s="25">
        <f t="shared" si="0"/>
        <v>506</v>
      </c>
      <c r="L13" s="25">
        <f>SUM(L7:L12)</f>
        <v>506</v>
      </c>
      <c r="M13" s="25">
        <f>SUM(M7:M12)</f>
        <v>482</v>
      </c>
    </row>
    <row r="14" spans="12:13" ht="13.5">
      <c r="L14" s="66"/>
      <c r="M14" s="66"/>
    </row>
    <row r="19" spans="2:10" ht="13.5">
      <c r="B19" s="107"/>
      <c r="C19" s="107"/>
      <c r="D19" s="107"/>
      <c r="E19" s="107"/>
      <c r="F19" s="107"/>
      <c r="G19" s="107"/>
      <c r="H19" s="107"/>
      <c r="I19" s="107"/>
      <c r="J19" s="107"/>
    </row>
    <row r="20" spans="2:10" ht="13.5">
      <c r="B20" s="107"/>
      <c r="C20" s="107"/>
      <c r="D20" s="107"/>
      <c r="E20" s="107"/>
      <c r="F20" s="107"/>
      <c r="G20" s="107"/>
      <c r="H20" s="107"/>
      <c r="I20" s="107"/>
      <c r="J20" s="107"/>
    </row>
    <row r="21" spans="2:10" ht="13.5">
      <c r="B21" s="107"/>
      <c r="C21" s="107"/>
      <c r="D21" s="107"/>
      <c r="E21" s="107"/>
      <c r="F21" s="107"/>
      <c r="G21" s="107"/>
      <c r="H21" s="107"/>
      <c r="I21" s="107"/>
      <c r="J21" s="107"/>
    </row>
    <row r="22" spans="2:10" ht="13.5">
      <c r="B22" s="107"/>
      <c r="C22" s="107"/>
      <c r="D22" s="107"/>
      <c r="E22" s="107"/>
      <c r="F22" s="107"/>
      <c r="G22" s="107"/>
      <c r="H22" s="107"/>
      <c r="I22" s="107"/>
      <c r="J22" s="107"/>
    </row>
  </sheetData>
  <sheetProtection selectLockedCells="1"/>
  <mergeCells count="8">
    <mergeCell ref="B19:J22"/>
    <mergeCell ref="H1:I1"/>
    <mergeCell ref="B1:G1"/>
    <mergeCell ref="B2:G2"/>
    <mergeCell ref="B3:C3"/>
    <mergeCell ref="D3:E3"/>
    <mergeCell ref="H2:I2"/>
    <mergeCell ref="F3:G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&amp;C&amp;"Helv,Bold"ONEIDA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zoomScalePageLayoutView="0" workbookViewId="0" topLeftCell="A1">
      <selection activeCell="C18" sqref="C18:K21"/>
    </sheetView>
  </sheetViews>
  <sheetFormatPr defaultColWidth="9.140625" defaultRowHeight="12.75"/>
  <cols>
    <col min="1" max="1" width="9.28125" style="24" bestFit="1" customWidth="1"/>
    <col min="2" max="2" width="9.8515625" style="16" bestFit="1" customWidth="1"/>
    <col min="3" max="3" width="9.7109375" style="16" bestFit="1" customWidth="1"/>
    <col min="4" max="5" width="8.7109375" style="16" customWidth="1"/>
    <col min="6" max="6" width="9.7109375" style="16" bestFit="1" customWidth="1"/>
    <col min="7" max="7" width="11.57421875" style="16" bestFit="1" customWidth="1"/>
    <col min="8" max="8" width="10.421875" style="16" customWidth="1"/>
    <col min="9" max="9" width="9.28125" style="16" bestFit="1" customWidth="1"/>
    <col min="10" max="10" width="8.421875" style="16" customWidth="1"/>
    <col min="11" max="11" width="9.7109375" style="16" bestFit="1" customWidth="1"/>
    <col min="12" max="12" width="10.7109375" style="16" bestFit="1" customWidth="1"/>
    <col min="13" max="13" width="10.421875" style="16" bestFit="1" customWidth="1"/>
    <col min="14" max="14" width="9.7109375" style="16" bestFit="1" customWidth="1"/>
    <col min="15" max="15" width="13.28125" style="16" bestFit="1" customWidth="1"/>
    <col min="16" max="16" width="10.00390625" style="16" bestFit="1" customWidth="1"/>
    <col min="17" max="16384" width="9.140625" style="16" customWidth="1"/>
  </cols>
  <sheetData>
    <row r="1" spans="1:6" ht="13.5">
      <c r="A1" s="32"/>
      <c r="B1" s="134" t="s">
        <v>53</v>
      </c>
      <c r="C1" s="135"/>
      <c r="D1" s="135"/>
      <c r="E1" s="135"/>
      <c r="F1" s="136"/>
    </row>
    <row r="2" spans="1:6" ht="13.5">
      <c r="A2" s="33"/>
      <c r="B2" s="137" t="s">
        <v>95</v>
      </c>
      <c r="C2" s="138"/>
      <c r="D2" s="138"/>
      <c r="E2" s="138"/>
      <c r="F2" s="139"/>
    </row>
    <row r="3" spans="1:6" ht="13.5">
      <c r="A3" s="33"/>
      <c r="B3" s="10" t="s">
        <v>28</v>
      </c>
      <c r="C3" s="10" t="s">
        <v>28</v>
      </c>
      <c r="D3" s="127" t="s">
        <v>28</v>
      </c>
      <c r="E3" s="128"/>
      <c r="F3" s="10" t="s">
        <v>28</v>
      </c>
    </row>
    <row r="4" spans="1:6" ht="13.5">
      <c r="A4" s="44"/>
      <c r="B4" s="11" t="s">
        <v>96</v>
      </c>
      <c r="C4" s="11" t="s">
        <v>97</v>
      </c>
      <c r="D4" s="129" t="s">
        <v>98</v>
      </c>
      <c r="E4" s="130"/>
      <c r="F4" s="11" t="s">
        <v>99</v>
      </c>
    </row>
    <row r="5" spans="1:6" ht="87.75" customHeight="1" thickBot="1">
      <c r="A5" s="37" t="s">
        <v>16</v>
      </c>
      <c r="B5" s="6" t="s">
        <v>100</v>
      </c>
      <c r="C5" s="6" t="s">
        <v>101</v>
      </c>
      <c r="D5" s="6" t="s">
        <v>103</v>
      </c>
      <c r="E5" s="6" t="s">
        <v>102</v>
      </c>
      <c r="F5" s="6" t="s">
        <v>104</v>
      </c>
    </row>
    <row r="6" spans="1:6" ht="14.25" thickBot="1">
      <c r="A6" s="18"/>
      <c r="B6" s="51"/>
      <c r="C6" s="47"/>
      <c r="D6" s="47"/>
      <c r="E6" s="47"/>
      <c r="F6" s="52"/>
    </row>
    <row r="7" spans="1:6" ht="13.5">
      <c r="A7" s="1">
        <v>1</v>
      </c>
      <c r="B7" s="46">
        <v>116</v>
      </c>
      <c r="C7" s="26">
        <v>123</v>
      </c>
      <c r="D7" s="38">
        <v>36</v>
      </c>
      <c r="E7" s="27">
        <v>107</v>
      </c>
      <c r="F7" s="99">
        <v>117</v>
      </c>
    </row>
    <row r="8" spans="1:6" ht="13.5">
      <c r="A8" s="1">
        <v>2</v>
      </c>
      <c r="B8" s="86">
        <v>103</v>
      </c>
      <c r="C8" s="29">
        <v>107</v>
      </c>
      <c r="D8" s="40">
        <v>38</v>
      </c>
      <c r="E8" s="30">
        <v>94</v>
      </c>
      <c r="F8" s="100">
        <v>105</v>
      </c>
    </row>
    <row r="9" spans="1:6" ht="13.5">
      <c r="A9" s="1">
        <v>3</v>
      </c>
      <c r="B9" s="86">
        <v>130</v>
      </c>
      <c r="C9" s="29">
        <v>132</v>
      </c>
      <c r="D9" s="40">
        <v>30</v>
      </c>
      <c r="E9" s="30">
        <v>127</v>
      </c>
      <c r="F9" s="100">
        <v>143</v>
      </c>
    </row>
    <row r="10" spans="1:6" ht="13.5">
      <c r="A10" s="1">
        <v>4</v>
      </c>
      <c r="B10" s="86">
        <v>71</v>
      </c>
      <c r="C10" s="29">
        <v>71</v>
      </c>
      <c r="D10" s="40">
        <v>23</v>
      </c>
      <c r="E10" s="30">
        <v>69</v>
      </c>
      <c r="F10" s="100">
        <v>71</v>
      </c>
    </row>
    <row r="11" spans="1:6" ht="13.5">
      <c r="A11" s="1">
        <v>5</v>
      </c>
      <c r="B11" s="86">
        <v>20</v>
      </c>
      <c r="C11" s="29">
        <v>17</v>
      </c>
      <c r="D11" s="40">
        <v>7</v>
      </c>
      <c r="E11" s="30">
        <v>22</v>
      </c>
      <c r="F11" s="100">
        <v>20</v>
      </c>
    </row>
    <row r="12" spans="1:6" ht="13.5">
      <c r="A12" s="1">
        <v>6</v>
      </c>
      <c r="B12" s="86">
        <v>33</v>
      </c>
      <c r="C12" s="29">
        <v>34</v>
      </c>
      <c r="D12" s="40">
        <v>15</v>
      </c>
      <c r="E12" s="30">
        <v>22</v>
      </c>
      <c r="F12" s="100">
        <v>35</v>
      </c>
    </row>
    <row r="13" spans="1:6" ht="13.5">
      <c r="A13" s="9" t="s">
        <v>0</v>
      </c>
      <c r="B13" s="25">
        <f>SUM(B7:B12)</f>
        <v>473</v>
      </c>
      <c r="C13" s="25">
        <f>SUM(C7:C12)</f>
        <v>484</v>
      </c>
      <c r="D13" s="25">
        <f>SUM(D7:D12)</f>
        <v>149</v>
      </c>
      <c r="E13" s="25">
        <f>SUM(E7:E12)</f>
        <v>441</v>
      </c>
      <c r="F13" s="25">
        <f>SUM(F7:F12)</f>
        <v>491</v>
      </c>
    </row>
    <row r="14" spans="1:6" ht="13.5">
      <c r="A14" s="42"/>
      <c r="B14" s="66"/>
      <c r="C14" s="66"/>
      <c r="D14" s="66"/>
      <c r="E14" s="66"/>
      <c r="F14" s="66"/>
    </row>
    <row r="18" spans="3:11" ht="13.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3.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3.5">
      <c r="C20" s="107"/>
      <c r="D20" s="107"/>
      <c r="E20" s="107"/>
      <c r="F20" s="107"/>
      <c r="G20" s="107"/>
      <c r="H20" s="107"/>
      <c r="I20" s="107"/>
      <c r="J20" s="107"/>
      <c r="K20" s="107"/>
    </row>
    <row r="21" spans="3:11" ht="13.5">
      <c r="C21" s="107"/>
      <c r="D21" s="107"/>
      <c r="E21" s="107"/>
      <c r="F21" s="107"/>
      <c r="G21" s="107"/>
      <c r="H21" s="107"/>
      <c r="I21" s="107"/>
      <c r="J21" s="107"/>
      <c r="K21" s="107"/>
    </row>
  </sheetData>
  <sheetProtection selectLockedCells="1"/>
  <mergeCells count="5">
    <mergeCell ref="D3:E3"/>
    <mergeCell ref="D4:E4"/>
    <mergeCell ref="B1:F1"/>
    <mergeCell ref="B2:F2"/>
    <mergeCell ref="C18:K2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&amp;C&amp;"Helv,Bold"ONEIDA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zoomScalePageLayoutView="0" workbookViewId="0" topLeftCell="A1">
      <selection activeCell="A14" sqref="A14:I17"/>
    </sheetView>
  </sheetViews>
  <sheetFormatPr defaultColWidth="9.140625" defaultRowHeight="12.75"/>
  <cols>
    <col min="1" max="1" width="8.7109375" style="24" bestFit="1" customWidth="1"/>
    <col min="2" max="2" width="12.7109375" style="16" customWidth="1"/>
    <col min="3" max="3" width="16.421875" style="16" customWidth="1"/>
    <col min="4" max="4" width="15.28125" style="16" customWidth="1"/>
    <col min="5" max="5" width="13.57421875" style="16" customWidth="1"/>
    <col min="6" max="6" width="10.421875" style="16" customWidth="1"/>
    <col min="7" max="7" width="10.7109375" style="16" customWidth="1"/>
    <col min="8" max="8" width="11.421875" style="16" customWidth="1"/>
    <col min="9" max="9" width="11.57421875" style="16" bestFit="1" customWidth="1"/>
    <col min="10" max="10" width="10.421875" style="16" customWidth="1"/>
    <col min="11" max="11" width="9.28125" style="16" bestFit="1" customWidth="1"/>
    <col min="12" max="12" width="8.421875" style="16" customWidth="1"/>
    <col min="13" max="13" width="9.7109375" style="16" bestFit="1" customWidth="1"/>
    <col min="14" max="14" width="10.7109375" style="16" bestFit="1" customWidth="1"/>
    <col min="15" max="15" width="10.421875" style="16" bestFit="1" customWidth="1"/>
    <col min="16" max="16" width="9.7109375" style="16" bestFit="1" customWidth="1"/>
    <col min="17" max="17" width="13.28125" style="16" bestFit="1" customWidth="1"/>
    <col min="18" max="18" width="10.00390625" style="16" bestFit="1" customWidth="1"/>
    <col min="19" max="16384" width="9.140625" style="16" customWidth="1"/>
  </cols>
  <sheetData>
    <row r="1" spans="1:4" ht="13.5">
      <c r="A1" s="132" t="s">
        <v>38</v>
      </c>
      <c r="B1" s="140"/>
      <c r="C1" s="140"/>
      <c r="D1" s="133"/>
    </row>
    <row r="2" spans="1:4" ht="14.25" thickBot="1">
      <c r="A2" s="81" t="s">
        <v>39</v>
      </c>
      <c r="B2" s="81" t="s">
        <v>40</v>
      </c>
      <c r="C2" s="83" t="s">
        <v>41</v>
      </c>
      <c r="D2" s="64" t="s">
        <v>42</v>
      </c>
    </row>
    <row r="3" spans="1:4" ht="14.25" thickBot="1">
      <c r="A3" s="18"/>
      <c r="B3" s="19"/>
      <c r="C3" s="19"/>
      <c r="D3" s="20"/>
    </row>
    <row r="4" spans="1:4" ht="13.5">
      <c r="A4" s="71">
        <v>1</v>
      </c>
      <c r="B4" s="50" t="s">
        <v>111</v>
      </c>
      <c r="C4" s="84" t="s">
        <v>112</v>
      </c>
      <c r="D4" s="87">
        <v>7</v>
      </c>
    </row>
    <row r="5" spans="1:4" ht="13.5">
      <c r="A5" s="49"/>
      <c r="B5" s="50"/>
      <c r="C5" s="82"/>
      <c r="D5" s="88"/>
    </row>
    <row r="6" spans="1:4" ht="13.5">
      <c r="A6" s="70">
        <v>2</v>
      </c>
      <c r="B6" s="23" t="s">
        <v>113</v>
      </c>
      <c r="C6" s="82" t="s">
        <v>114</v>
      </c>
      <c r="D6" s="88">
        <v>10</v>
      </c>
    </row>
    <row r="7" spans="1:4" ht="13.5">
      <c r="A7" s="70"/>
      <c r="B7" s="23" t="s">
        <v>111</v>
      </c>
      <c r="C7" s="82" t="s">
        <v>115</v>
      </c>
      <c r="D7" s="88">
        <v>8</v>
      </c>
    </row>
    <row r="8" spans="1:4" ht="13.5">
      <c r="A8" s="22"/>
      <c r="B8" s="23"/>
      <c r="C8" s="82"/>
      <c r="D8" s="88"/>
    </row>
    <row r="9" spans="1:4" ht="13.5">
      <c r="A9" s="78">
        <v>3</v>
      </c>
      <c r="B9" s="79" t="s">
        <v>111</v>
      </c>
      <c r="C9" s="82" t="s">
        <v>116</v>
      </c>
      <c r="D9" s="88">
        <v>5</v>
      </c>
    </row>
    <row r="10" spans="1:4" ht="13.5">
      <c r="A10" s="78"/>
      <c r="B10" s="79"/>
      <c r="C10" s="82"/>
      <c r="D10" s="88"/>
    </row>
    <row r="11" spans="1:4" ht="13.5">
      <c r="A11" s="90">
        <v>6</v>
      </c>
      <c r="B11" s="65" t="s">
        <v>111</v>
      </c>
      <c r="C11" s="85" t="s">
        <v>117</v>
      </c>
      <c r="D11" s="89">
        <v>11</v>
      </c>
    </row>
    <row r="14" spans="1:9" ht="13.5">
      <c r="A14" s="107"/>
      <c r="B14" s="107"/>
      <c r="C14" s="107"/>
      <c r="D14" s="107"/>
      <c r="E14" s="107"/>
      <c r="F14" s="107"/>
      <c r="G14" s="107"/>
      <c r="H14" s="107"/>
      <c r="I14" s="107"/>
    </row>
    <row r="15" spans="1:9" ht="13.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13.5">
      <c r="A16" s="107"/>
      <c r="B16" s="107"/>
      <c r="C16" s="107"/>
      <c r="D16" s="107"/>
      <c r="E16" s="107"/>
      <c r="F16" s="107"/>
      <c r="G16" s="107"/>
      <c r="H16" s="107"/>
      <c r="I16" s="107"/>
    </row>
    <row r="17" spans="1:9" ht="13.5">
      <c r="A17" s="107"/>
      <c r="B17" s="107"/>
      <c r="C17" s="107"/>
      <c r="D17" s="107"/>
      <c r="E17" s="107"/>
      <c r="F17" s="107"/>
      <c r="G17" s="107"/>
      <c r="H17" s="107"/>
      <c r="I17" s="107"/>
    </row>
    <row r="18" spans="3:11" ht="13.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3.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3.5">
      <c r="C20" s="107"/>
      <c r="D20" s="107"/>
      <c r="E20" s="107"/>
      <c r="F20" s="107"/>
      <c r="G20" s="107"/>
      <c r="H20" s="107"/>
      <c r="I20" s="107"/>
      <c r="J20" s="107"/>
      <c r="K20" s="107"/>
    </row>
    <row r="21" spans="3:11" ht="13.5">
      <c r="C21" s="107"/>
      <c r="D21" s="107"/>
      <c r="E21" s="107"/>
      <c r="F21" s="107"/>
      <c r="G21" s="107"/>
      <c r="H21" s="107"/>
      <c r="I21" s="107"/>
      <c r="J21" s="107"/>
      <c r="K21" s="107"/>
    </row>
  </sheetData>
  <sheetProtection selectLockedCells="1"/>
  <mergeCells count="3">
    <mergeCell ref="A1:D1"/>
    <mergeCell ref="C18:K21"/>
    <mergeCell ref="A14:I17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&amp;C&amp;"Helv,Bold"ONEIDA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2014-05-21T04:26:32Z</cp:lastPrinted>
  <dcterms:created xsi:type="dcterms:W3CDTF">1998-04-10T16:02:13Z</dcterms:created>
  <dcterms:modified xsi:type="dcterms:W3CDTF">2014-05-28T22:10:28Z</dcterms:modified>
  <cp:category/>
  <cp:version/>
  <cp:contentType/>
  <cp:contentStatus/>
</cp:coreProperties>
</file>